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<sst xmlns="http://schemas.openxmlformats.org/spreadsheetml/2006/main" count="85" uniqueCount="85">
  <si>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Municipio de León
ESTADO ANALÍTICO DEL EJERCICIO DEL PRESUPUESTO DE EGRESOS
CLASIFICACIÓN POR OBJETO DEL GASTO (CAPÍTULO Y CONCEPTO)
DEL 1 DE ENERO AL 30 DE JUNIO DE 2017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</si>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</sst>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horizontal="right"/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0" fontId="3" fillId="0" borderId="7" xfId="2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8" xfId="0" applyNumberFormat="1" applyFont="1" applyBorder="1" applyAlignment="1" applyProtection="1">
      <alignment/>
      <protection locked="0"/>
    </xf>
    <xf numFmtId="4" fontId="5" fillId="0" borderId="8" xfId="0" applyNumberFormat="1" applyFont="1" applyBorder="1" applyAlignment="1" applyProtection="1">
      <alignment/>
      <protection locked="0"/>
    </xf>
    <xf numFmtId="4" fontId="6" fillId="0" borderId="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7" fillId="0" borderId="0" xfId="21" applyFont="1" applyAlignment="1">
      <alignment wrapText="1"/>
      <protection/>
    </xf>
    <xf numFmtId="4" fontId="7" fillId="0" borderId="0" xfId="21" applyNumberFormat="1" applyFont="1" applyAlignment="1">
      <alignment/>
      <protection/>
    </xf>
    <xf numFmtId="0" fontId="7" fillId="0" borderId="0" xfId="21" applyFont="1" applyAlignment="1">
      <alignment/>
      <protection/>
    </xf>
    <xf numFmtId="0" fontId="7" fillId="0" borderId="0" xfId="21" applyFont="1" applyAlignment="1" applyProtection="1">
      <alignment wrapText="1"/>
      <protection locked="0"/>
    </xf>
    <xf numFmtId="0" fontId="7" fillId="0" borderId="0" xfId="21" applyFont="1" applyAlignment="1" applyProtection="1">
      <alignment horizontal="left" wrapText="1"/>
      <protection locked="0"/>
    </xf>
    <xf numFmtId="0" fontId="7" fillId="0" borderId="0" xfId="21" applyFont="1" applyAlignme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164" fontId="4" fillId="0" borderId="5" xfId="22" applyNumberFormat="1" applyFont="1" applyBorder="1" applyAlignment="1" applyProtection="1">
      <alignment horizontal="center" wrapText="1"/>
      <protection locked="0"/>
    </xf>
    <xf numFmtId="0" fontId="7" fillId="0" borderId="0" xfId="21" applyFont="1" applyBorder="1" applyAlignment="1" applyProtection="1">
      <alignment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9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SheetLayoutView="100" workbookViewId="0" topLeftCell="A1">
      <pane ySplit="2" topLeftCell="A3" activePane="bottomLeft" state="frozen"/>
      <selection pane="bottomLeft" activeCell="B11" sqref="B11"/>
    </sheetView>
  </sheetViews>
  <sheetFormatPr defaultColWidth="11.421875" defaultRowHeight="15"/>
  <cols>
    <col min="1" max="1" width="7.140625" style="17" customWidth="1"/>
    <col min="2" max="2" width="47.57421875" style="17" bestFit="1" customWidth="1"/>
    <col min="3" max="3" width="14.28125" style="17" customWidth="1"/>
    <col min="4" max="4" width="15.421875" style="17" customWidth="1"/>
    <col min="5" max="8" width="14.28125" style="17" customWidth="1"/>
  </cols>
  <sheetData>
    <row r="1" spans="1:8" s="28" customFormat="1" ht="48.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s="28" customFormat="1" ht="22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9" customFormat="1" ht="10.2">
      <c r="A3" s="9">
        <v>900001</v>
      </c>
      <c r="B3" s="6" t="s">
        <v>9</v>
      </c>
      <c r="C3" s="7">
        <f aca="true" t="shared" si="0" ref="C3:H3">C4+C12+C22+C32+C42+C52+C56+C64+C68</f>
        <v>4748469096.23</v>
      </c>
      <c r="D3" s="7">
        <f t="shared" si="0"/>
        <v>1644546043.2800016</v>
      </c>
      <c r="E3" s="7">
        <f t="shared" si="0"/>
        <v>6393015139.51</v>
      </c>
      <c r="F3" s="7">
        <f t="shared" si="0"/>
        <v>2124752739.5600004</v>
      </c>
      <c r="G3" s="7">
        <f t="shared" si="0"/>
        <v>2057782578.1100001</v>
      </c>
      <c r="H3" s="8">
        <f t="shared" si="0"/>
        <v>4268262399.950001</v>
      </c>
    </row>
    <row r="4" spans="1:8" s="29" customFormat="1" ht="10.2">
      <c r="A4" s="30">
        <v>1000</v>
      </c>
      <c r="B4" s="10" t="s">
        <v>10</v>
      </c>
      <c r="C4" s="11">
        <f>SUM(C5:C11)</f>
        <v>1931293424.5199995</v>
      </c>
      <c r="D4" s="11">
        <f>E4-C4</f>
        <v>-35677097.389998674</v>
      </c>
      <c r="E4" s="11">
        <f>SUM(E5:E11)</f>
        <v>1895616327.1300008</v>
      </c>
      <c r="F4" s="11">
        <f>SUM(F5:F11)</f>
        <v>773103868.6800001</v>
      </c>
      <c r="G4" s="11">
        <f>SUM(G5:G11)</f>
        <v>755096659.2500002</v>
      </c>
      <c r="H4" s="11">
        <f>E4-F4</f>
        <v>1122512458.4500008</v>
      </c>
    </row>
    <row r="5" spans="1:8" s="29" customFormat="1" ht="10.2">
      <c r="A5" s="30">
        <v>1100</v>
      </c>
      <c r="B5" s="31" t="s">
        <v>11</v>
      </c>
      <c r="C5" s="12">
        <v>867718782.1199996</v>
      </c>
      <c r="D5" s="12">
        <v>-67754887.84000002</v>
      </c>
      <c r="E5" s="12">
        <v>799963894.2799999</v>
      </c>
      <c r="F5" s="12">
        <v>354317234.72999996</v>
      </c>
      <c r="G5" s="12">
        <v>343988507.6</v>
      </c>
      <c r="H5" s="13">
        <v>445646659.54999983</v>
      </c>
    </row>
    <row r="6" spans="1:8" s="29" customFormat="1" ht="10.2">
      <c r="A6" s="30">
        <v>1200</v>
      </c>
      <c r="B6" s="31" t="s">
        <v>12</v>
      </c>
      <c r="C6" s="12">
        <v>10299999.96</v>
      </c>
      <c r="D6" s="12">
        <v>12976916.669999998</v>
      </c>
      <c r="E6" s="12">
        <v>23276916.63</v>
      </c>
      <c r="F6" s="12">
        <v>7353962.99</v>
      </c>
      <c r="G6" s="12">
        <v>7353962.99</v>
      </c>
      <c r="H6" s="13">
        <v>15922953.639999999</v>
      </c>
    </row>
    <row r="7" spans="1:8" s="29" customFormat="1" ht="10.2">
      <c r="A7" s="30">
        <v>1300</v>
      </c>
      <c r="B7" s="31" t="s">
        <v>13</v>
      </c>
      <c r="C7" s="12">
        <v>201208996.80000004</v>
      </c>
      <c r="D7" s="12">
        <v>2023694.039999998</v>
      </c>
      <c r="E7" s="12">
        <v>203232690.84</v>
      </c>
      <c r="F7" s="12">
        <v>37415753.11000001</v>
      </c>
      <c r="G7" s="12">
        <v>37500578.07</v>
      </c>
      <c r="H7" s="13">
        <v>165816937.73000005</v>
      </c>
    </row>
    <row r="8" spans="1:8" s="29" customFormat="1" ht="10.2">
      <c r="A8" s="30">
        <v>1400</v>
      </c>
      <c r="B8" s="31" t="s">
        <v>14</v>
      </c>
      <c r="C8" s="12">
        <v>358304796.26</v>
      </c>
      <c r="D8" s="12">
        <v>-736815.5500000031</v>
      </c>
      <c r="E8" s="12">
        <v>357567980.7100001</v>
      </c>
      <c r="F8" s="12">
        <v>141538107.62000003</v>
      </c>
      <c r="G8" s="12">
        <v>141538107.62000003</v>
      </c>
      <c r="H8" s="13">
        <v>216029873.09</v>
      </c>
    </row>
    <row r="9" spans="1:8" s="29" customFormat="1" ht="10.2">
      <c r="A9" s="30">
        <v>1500</v>
      </c>
      <c r="B9" s="31" t="s">
        <v>15</v>
      </c>
      <c r="C9" s="12">
        <v>493760849.3799999</v>
      </c>
      <c r="D9" s="12">
        <v>17813995.289999995</v>
      </c>
      <c r="E9" s="12">
        <v>511574844.67000073</v>
      </c>
      <c r="F9" s="12">
        <v>232478810.23</v>
      </c>
      <c r="G9" s="12">
        <v>224715502.97000018</v>
      </c>
      <c r="H9" s="13">
        <v>279096034.4400001</v>
      </c>
    </row>
    <row r="10" spans="1:8" s="29" customFormat="1" ht="10.2">
      <c r="A10" s="30">
        <v>1600</v>
      </c>
      <c r="B10" s="31" t="s">
        <v>16</v>
      </c>
      <c r="C10" s="12">
        <v>0</v>
      </c>
      <c r="D10" s="12">
        <f>E10-C10</f>
        <v>0</v>
      </c>
      <c r="E10" s="12">
        <v>0</v>
      </c>
      <c r="F10" s="12">
        <v>0</v>
      </c>
      <c r="G10" s="12">
        <v>0</v>
      </c>
      <c r="H10" s="13">
        <v>0</v>
      </c>
    </row>
    <row r="11" spans="1:8" s="29" customFormat="1" ht="10.2">
      <c r="A11" s="30">
        <v>1700</v>
      </c>
      <c r="B11" s="31" t="s">
        <v>17</v>
      </c>
      <c r="C11" s="12">
        <v>0</v>
      </c>
      <c r="D11" s="12">
        <f>E11-C11</f>
        <v>0</v>
      </c>
      <c r="E11" s="12">
        <v>0</v>
      </c>
      <c r="F11" s="12">
        <v>0</v>
      </c>
      <c r="G11" s="12">
        <v>0</v>
      </c>
      <c r="H11" s="13">
        <v>0</v>
      </c>
    </row>
    <row r="12" spans="1:8" s="29" customFormat="1" ht="10.2">
      <c r="A12" s="30">
        <v>2000</v>
      </c>
      <c r="B12" s="10" t="s">
        <v>18</v>
      </c>
      <c r="C12" s="11">
        <f>SUM(C13:C21)</f>
        <v>246092812.23000002</v>
      </c>
      <c r="D12" s="11">
        <f>SUM(D13:D21)</f>
        <v>55775019.41</v>
      </c>
      <c r="E12" s="11">
        <f>SUM(E13:E21)</f>
        <v>301867831.64</v>
      </c>
      <c r="F12" s="11">
        <f>SUM(F13:F21)</f>
        <v>99126129.82000001</v>
      </c>
      <c r="G12" s="11">
        <f>SUM(G13:G21)</f>
        <v>94573678.99999997</v>
      </c>
      <c r="H12" s="11">
        <f>E12-F12</f>
        <v>202741701.82</v>
      </c>
    </row>
    <row r="13" spans="1:8" s="29" customFormat="1" ht="10.2">
      <c r="A13" s="30">
        <v>2100</v>
      </c>
      <c r="B13" s="31" t="s">
        <v>19</v>
      </c>
      <c r="C13" s="12">
        <v>14362259.070000002</v>
      </c>
      <c r="D13" s="12">
        <v>2811306.48</v>
      </c>
      <c r="E13" s="12">
        <v>17173565.55000001</v>
      </c>
      <c r="F13" s="12">
        <v>7785377.6099999985</v>
      </c>
      <c r="G13" s="12">
        <v>7753633.739999998</v>
      </c>
      <c r="H13" s="13">
        <v>9388187.940000001</v>
      </c>
    </row>
    <row r="14" spans="1:8" s="29" customFormat="1" ht="10.2">
      <c r="A14" s="30">
        <v>2200</v>
      </c>
      <c r="B14" s="31" t="s">
        <v>20</v>
      </c>
      <c r="C14" s="12">
        <v>11906709.099999998</v>
      </c>
      <c r="D14" s="12">
        <v>1303285.5899999999</v>
      </c>
      <c r="E14" s="12">
        <v>13209994.69</v>
      </c>
      <c r="F14" s="12">
        <v>3804664.0899999994</v>
      </c>
      <c r="G14" s="12">
        <v>3519278.61</v>
      </c>
      <c r="H14" s="13">
        <v>9405330.599999998</v>
      </c>
    </row>
    <row r="15" spans="1:8" s="29" customFormat="1" ht="10.2">
      <c r="A15" s="30">
        <v>2300</v>
      </c>
      <c r="B15" s="31" t="s">
        <v>21</v>
      </c>
      <c r="C15" s="12">
        <v>403800</v>
      </c>
      <c r="D15" s="12">
        <v>173565</v>
      </c>
      <c r="E15" s="12">
        <v>577365</v>
      </c>
      <c r="F15" s="12">
        <v>25002</v>
      </c>
      <c r="G15" s="12">
        <v>25002</v>
      </c>
      <c r="H15" s="13">
        <v>552363</v>
      </c>
    </row>
    <row r="16" spans="1:8" s="29" customFormat="1" ht="10.2">
      <c r="A16" s="30">
        <v>2400</v>
      </c>
      <c r="B16" s="31" t="s">
        <v>22</v>
      </c>
      <c r="C16" s="12">
        <v>5629716.71</v>
      </c>
      <c r="D16" s="12">
        <v>22893734.480000004</v>
      </c>
      <c r="E16" s="12">
        <v>28523451.190000005</v>
      </c>
      <c r="F16" s="12">
        <v>5280999.620000002</v>
      </c>
      <c r="G16" s="12">
        <v>5270616.09</v>
      </c>
      <c r="H16" s="13">
        <v>23242451.569999997</v>
      </c>
    </row>
    <row r="17" spans="1:8" s="29" customFormat="1" ht="10.2">
      <c r="A17" s="30">
        <v>2500</v>
      </c>
      <c r="B17" s="31" t="s">
        <v>23</v>
      </c>
      <c r="C17" s="12">
        <v>3244490.96</v>
      </c>
      <c r="D17" s="12">
        <v>954530.5400000002</v>
      </c>
      <c r="E17" s="12">
        <v>4199021.5</v>
      </c>
      <c r="F17" s="12">
        <v>1378698.9400000002</v>
      </c>
      <c r="G17" s="12">
        <v>1376656.5</v>
      </c>
      <c r="H17" s="13">
        <v>2820322.5599999996</v>
      </c>
    </row>
    <row r="18" spans="1:8" s="29" customFormat="1" ht="10.2">
      <c r="A18" s="30">
        <v>2600</v>
      </c>
      <c r="B18" s="31" t="s">
        <v>24</v>
      </c>
      <c r="C18" s="12">
        <v>135729918.48000002</v>
      </c>
      <c r="D18" s="12">
        <v>1024200</v>
      </c>
      <c r="E18" s="12">
        <v>136754118.48000002</v>
      </c>
      <c r="F18" s="12">
        <v>50511391.10000002</v>
      </c>
      <c r="G18" s="12">
        <v>47949621.36</v>
      </c>
      <c r="H18" s="13">
        <v>86242727.38000001</v>
      </c>
    </row>
    <row r="19" spans="1:8" s="29" customFormat="1" ht="10.2">
      <c r="A19" s="30">
        <v>2700</v>
      </c>
      <c r="B19" s="31" t="s">
        <v>25</v>
      </c>
      <c r="C19" s="12">
        <v>9951165.68</v>
      </c>
      <c r="D19" s="12">
        <v>20760011.569999997</v>
      </c>
      <c r="E19" s="12">
        <v>30711177.249999996</v>
      </c>
      <c r="F19" s="12">
        <v>541794.34</v>
      </c>
      <c r="G19" s="12">
        <v>541614.37</v>
      </c>
      <c r="H19" s="13">
        <v>30169382.91</v>
      </c>
    </row>
    <row r="20" spans="1:8" s="29" customFormat="1" ht="10.2">
      <c r="A20" s="30">
        <v>2800</v>
      </c>
      <c r="B20" s="31" t="s">
        <v>26</v>
      </c>
      <c r="C20" s="12">
        <v>400700</v>
      </c>
      <c r="D20" s="12">
        <v>4601399.42</v>
      </c>
      <c r="E20" s="12">
        <v>5002099.42</v>
      </c>
      <c r="F20" s="12">
        <v>3299661.2499999995</v>
      </c>
      <c r="G20" s="12">
        <v>3299661.2499999995</v>
      </c>
      <c r="H20" s="13">
        <v>1702438.1700000002</v>
      </c>
    </row>
    <row r="21" spans="1:8" s="29" customFormat="1" ht="10.2">
      <c r="A21" s="30">
        <v>2900</v>
      </c>
      <c r="B21" s="31" t="s">
        <v>27</v>
      </c>
      <c r="C21" s="12">
        <v>64464052.230000004</v>
      </c>
      <c r="D21" s="12">
        <v>1252986.3299999998</v>
      </c>
      <c r="E21" s="12">
        <v>65717038.56</v>
      </c>
      <c r="F21" s="12">
        <v>26498540.869999994</v>
      </c>
      <c r="G21" s="12">
        <v>24837595.07999998</v>
      </c>
      <c r="H21" s="13">
        <v>39218497.69000001</v>
      </c>
    </row>
    <row r="22" spans="1:8" s="29" customFormat="1" ht="10.2">
      <c r="A22" s="30">
        <v>3000</v>
      </c>
      <c r="B22" s="10" t="s">
        <v>28</v>
      </c>
      <c r="C22" s="11">
        <f>SUM(C23:C31)</f>
        <v>888898801.1699998</v>
      </c>
      <c r="D22" s="11">
        <f>E22-C22</f>
        <v>107293944.85000014</v>
      </c>
      <c r="E22" s="11">
        <f>SUM(E23:E31)</f>
        <v>996192746.02</v>
      </c>
      <c r="F22" s="11">
        <f>SUM(F23:F31)</f>
        <v>399755889.68</v>
      </c>
      <c r="G22" s="11">
        <f>SUM(G23:G31)</f>
        <v>396878616.3</v>
      </c>
      <c r="H22" s="14">
        <f>E22-F22</f>
        <v>596436856.3399999</v>
      </c>
    </row>
    <row r="23" spans="1:8" s="29" customFormat="1" ht="10.2">
      <c r="A23" s="30">
        <v>3100</v>
      </c>
      <c r="B23" s="31" t="s">
        <v>29</v>
      </c>
      <c r="C23" s="12">
        <v>269686488.11999995</v>
      </c>
      <c r="D23" s="12">
        <v>14450841.5</v>
      </c>
      <c r="E23" s="12">
        <v>284137329.62</v>
      </c>
      <c r="F23" s="12">
        <v>146423408.86999997</v>
      </c>
      <c r="G23" s="12">
        <v>146317540.31</v>
      </c>
      <c r="H23" s="13">
        <v>137713920.75000003</v>
      </c>
    </row>
    <row r="24" spans="1:8" s="29" customFormat="1" ht="10.2">
      <c r="A24" s="30">
        <v>3200</v>
      </c>
      <c r="B24" s="31" t="s">
        <v>30</v>
      </c>
      <c r="C24" s="12">
        <v>31889353.279999997</v>
      </c>
      <c r="D24" s="12">
        <v>1737765.0099999993</v>
      </c>
      <c r="E24" s="12">
        <v>33627118.29</v>
      </c>
      <c r="F24" s="12">
        <v>8940922.95</v>
      </c>
      <c r="G24" s="12">
        <v>8831453.94</v>
      </c>
      <c r="H24" s="13">
        <v>24686195.34</v>
      </c>
    </row>
    <row r="25" spans="1:8" s="29" customFormat="1" ht="10.2">
      <c r="A25" s="30">
        <v>3300</v>
      </c>
      <c r="B25" s="31" t="s">
        <v>31</v>
      </c>
      <c r="C25" s="12">
        <v>72494680</v>
      </c>
      <c r="D25" s="12">
        <v>64317874.960000016</v>
      </c>
      <c r="E25" s="12">
        <v>136812554.95999998</v>
      </c>
      <c r="F25" s="12">
        <v>24930881.379999984</v>
      </c>
      <c r="G25" s="12">
        <v>24478920.68999999</v>
      </c>
      <c r="H25" s="13">
        <v>111881673.58000003</v>
      </c>
    </row>
    <row r="26" spans="1:8" s="29" customFormat="1" ht="10.2">
      <c r="A26" s="30">
        <v>3400</v>
      </c>
      <c r="B26" s="31" t="s">
        <v>32</v>
      </c>
      <c r="C26" s="12">
        <v>34431089.74</v>
      </c>
      <c r="D26" s="12">
        <v>830716.6800000002</v>
      </c>
      <c r="E26" s="12">
        <v>35261806.42</v>
      </c>
      <c r="F26" s="12">
        <v>24358667</v>
      </c>
      <c r="G26" s="12">
        <v>24349967</v>
      </c>
      <c r="H26" s="13">
        <v>10903139.420000002</v>
      </c>
    </row>
    <row r="27" spans="1:8" s="29" customFormat="1" ht="10.2">
      <c r="A27" s="30">
        <v>3500</v>
      </c>
      <c r="B27" s="31" t="s">
        <v>33</v>
      </c>
      <c r="C27" s="12">
        <v>357002885.62</v>
      </c>
      <c r="D27" s="12">
        <v>-1021500.5700000008</v>
      </c>
      <c r="E27" s="12">
        <v>355981385.05</v>
      </c>
      <c r="F27" s="12">
        <v>132199562.68</v>
      </c>
      <c r="G27" s="12">
        <v>130620175.11</v>
      </c>
      <c r="H27" s="13">
        <v>223781822.37</v>
      </c>
    </row>
    <row r="28" spans="1:8" s="29" customFormat="1" ht="10.2">
      <c r="A28" s="30">
        <v>3600</v>
      </c>
      <c r="B28" s="31" t="s">
        <v>34</v>
      </c>
      <c r="C28" s="12">
        <v>60205532.81</v>
      </c>
      <c r="D28" s="12">
        <v>11568638.969999999</v>
      </c>
      <c r="E28" s="12">
        <v>71774171.78000002</v>
      </c>
      <c r="F28" s="12">
        <v>41652376.249999985</v>
      </c>
      <c r="G28" s="12">
        <v>41357761.00999999</v>
      </c>
      <c r="H28" s="13">
        <v>30121795.53000001</v>
      </c>
    </row>
    <row r="29" spans="1:8" s="29" customFormat="1" ht="10.2">
      <c r="A29" s="30">
        <v>3700</v>
      </c>
      <c r="B29" s="31" t="s">
        <v>35</v>
      </c>
      <c r="C29" s="12">
        <v>3336218.8099999996</v>
      </c>
      <c r="D29" s="12">
        <v>821941.86</v>
      </c>
      <c r="E29" s="12">
        <v>4158160.67</v>
      </c>
      <c r="F29" s="12">
        <v>671514.5400000003</v>
      </c>
      <c r="G29" s="12">
        <v>655378.2200000002</v>
      </c>
      <c r="H29" s="13">
        <v>3486646.1300000004</v>
      </c>
    </row>
    <row r="30" spans="1:8" s="29" customFormat="1" ht="10.2">
      <c r="A30" s="30">
        <v>3800</v>
      </c>
      <c r="B30" s="31" t="s">
        <v>36</v>
      </c>
      <c r="C30" s="12">
        <v>18961942.29</v>
      </c>
      <c r="D30" s="12">
        <v>6661749.44</v>
      </c>
      <c r="E30" s="12">
        <v>25623691.730000004</v>
      </c>
      <c r="F30" s="12">
        <v>6048156.439999999</v>
      </c>
      <c r="G30" s="12">
        <v>5856102.18</v>
      </c>
      <c r="H30" s="13">
        <v>19575535.290000003</v>
      </c>
    </row>
    <row r="31" spans="1:8" s="29" customFormat="1" ht="10.2">
      <c r="A31" s="30">
        <v>3900</v>
      </c>
      <c r="B31" s="31" t="s">
        <v>37</v>
      </c>
      <c r="C31" s="12">
        <v>40890610.499999985</v>
      </c>
      <c r="D31" s="12">
        <v>7925916.999999999</v>
      </c>
      <c r="E31" s="12">
        <v>48816527.499999985</v>
      </c>
      <c r="F31" s="12">
        <v>14530399.57</v>
      </c>
      <c r="G31" s="12">
        <v>14411317.840000002</v>
      </c>
      <c r="H31" s="13">
        <v>34286127.930000015</v>
      </c>
    </row>
    <row r="32" spans="1:8" s="29" customFormat="1" ht="10.2">
      <c r="A32" s="30">
        <v>4000</v>
      </c>
      <c r="B32" s="10" t="s">
        <v>38</v>
      </c>
      <c r="C32" s="11">
        <f>SUM(C33:C41)</f>
        <v>570715577.8</v>
      </c>
      <c r="D32" s="11">
        <f>E32-C32</f>
        <v>305390438.0700002</v>
      </c>
      <c r="E32" s="11">
        <f>SUM(E33:E41)</f>
        <v>876106015.8700001</v>
      </c>
      <c r="F32" s="11">
        <f>SUM(F33:F41)</f>
        <v>379978419.19</v>
      </c>
      <c r="G32" s="11">
        <f>SUM(G33:G41)</f>
        <v>350527950.65999997</v>
      </c>
      <c r="H32" s="14">
        <f>E32-F32</f>
        <v>496127596.6800001</v>
      </c>
    </row>
    <row r="33" spans="1:8" s="29" customFormat="1" ht="10.2">
      <c r="A33" s="30">
        <v>4100</v>
      </c>
      <c r="B33" s="31" t="s">
        <v>39</v>
      </c>
      <c r="C33" s="12">
        <v>11000000</v>
      </c>
      <c r="D33" s="12">
        <v>18259619.3</v>
      </c>
      <c r="E33" s="12">
        <v>29259619.300000004</v>
      </c>
      <c r="F33" s="12">
        <v>2903156.67</v>
      </c>
      <c r="G33" s="12">
        <v>2903156.67</v>
      </c>
      <c r="H33" s="13">
        <v>26356462.630000003</v>
      </c>
    </row>
    <row r="34" spans="1:8" s="29" customFormat="1" ht="10.2">
      <c r="A34" s="30">
        <v>4200</v>
      </c>
      <c r="B34" s="31" t="s">
        <v>40</v>
      </c>
      <c r="C34" s="12">
        <v>464895488.36999995</v>
      </c>
      <c r="D34" s="12">
        <v>230376266.60000002</v>
      </c>
      <c r="E34" s="12">
        <v>695271754.9700001</v>
      </c>
      <c r="F34" s="12">
        <v>334767753.59</v>
      </c>
      <c r="G34" s="12">
        <v>305953517.22999996</v>
      </c>
      <c r="H34" s="13">
        <v>360504001.3800001</v>
      </c>
    </row>
    <row r="35" spans="1:8" s="29" customFormat="1" ht="10.2">
      <c r="A35" s="30">
        <v>4300</v>
      </c>
      <c r="B35" s="31" t="s">
        <v>41</v>
      </c>
      <c r="C35" s="12">
        <v>35622013.93</v>
      </c>
      <c r="D35" s="12">
        <v>28900748.020000003</v>
      </c>
      <c r="E35" s="12">
        <v>64522761.949999996</v>
      </c>
      <c r="F35" s="12">
        <v>25063270.32</v>
      </c>
      <c r="G35" s="12">
        <v>25039721.759999998</v>
      </c>
      <c r="H35" s="13">
        <v>39459491.629999995</v>
      </c>
    </row>
    <row r="36" spans="1:8" s="29" customFormat="1" ht="10.2">
      <c r="A36" s="30">
        <v>4400</v>
      </c>
      <c r="B36" s="31" t="s">
        <v>42</v>
      </c>
      <c r="C36" s="12">
        <v>57843998.98</v>
      </c>
      <c r="D36" s="12">
        <v>28201804.15</v>
      </c>
      <c r="E36" s="12">
        <v>86045803.13</v>
      </c>
      <c r="F36" s="12">
        <v>16866183.009999998</v>
      </c>
      <c r="G36" s="12">
        <v>16253499.4</v>
      </c>
      <c r="H36" s="13">
        <v>69179620.12</v>
      </c>
    </row>
    <row r="37" spans="1:8" s="29" customFormat="1" ht="10.2">
      <c r="A37" s="30">
        <v>4500</v>
      </c>
      <c r="B37" s="31" t="s">
        <v>43</v>
      </c>
      <c r="C37" s="12">
        <v>1354076.52</v>
      </c>
      <c r="D37" s="12">
        <v>-348000</v>
      </c>
      <c r="E37" s="12">
        <v>1006076.52</v>
      </c>
      <c r="F37" s="12">
        <v>378055.6</v>
      </c>
      <c r="G37" s="12">
        <v>378055.6</v>
      </c>
      <c r="H37" s="13">
        <v>628020.92</v>
      </c>
    </row>
    <row r="38" spans="1:8" s="29" customFormat="1" ht="10.2">
      <c r="A38" s="30">
        <v>4600</v>
      </c>
      <c r="B38" s="31" t="s">
        <v>44</v>
      </c>
      <c r="C38" s="12">
        <v>0</v>
      </c>
      <c r="D38" s="12">
        <f>E38-C38</f>
        <v>0</v>
      </c>
      <c r="E38" s="12">
        <v>0</v>
      </c>
      <c r="F38" s="12">
        <v>0</v>
      </c>
      <c r="G38" s="12">
        <v>0</v>
      </c>
      <c r="H38" s="13">
        <v>0</v>
      </c>
    </row>
    <row r="39" spans="1:8" s="29" customFormat="1" ht="10.2">
      <c r="A39" s="30">
        <v>4700</v>
      </c>
      <c r="B39" s="31" t="s">
        <v>45</v>
      </c>
      <c r="C39" s="12">
        <v>0</v>
      </c>
      <c r="D39" s="12">
        <f>E39-C39</f>
        <v>0</v>
      </c>
      <c r="E39" s="12">
        <v>0</v>
      </c>
      <c r="F39" s="12">
        <v>0</v>
      </c>
      <c r="G39" s="12">
        <v>0</v>
      </c>
      <c r="H39" s="13">
        <v>0</v>
      </c>
    </row>
    <row r="40" spans="1:8" s="29" customFormat="1" ht="10.2">
      <c r="A40" s="30">
        <v>4800</v>
      </c>
      <c r="B40" s="31" t="s">
        <v>46</v>
      </c>
      <c r="C40" s="12">
        <v>0</v>
      </c>
      <c r="D40" s="12">
        <f>E40-C40</f>
        <v>0</v>
      </c>
      <c r="E40" s="12">
        <v>0</v>
      </c>
      <c r="F40" s="12">
        <v>0</v>
      </c>
      <c r="G40" s="12">
        <v>0</v>
      </c>
      <c r="H40" s="13">
        <v>0</v>
      </c>
    </row>
    <row r="41" spans="1:8" s="29" customFormat="1" ht="10.2">
      <c r="A41" s="30">
        <v>4900</v>
      </c>
      <c r="B41" s="31" t="s">
        <v>47</v>
      </c>
      <c r="C41" s="12">
        <v>0</v>
      </c>
      <c r="D41" s="12">
        <f>E41-C41</f>
        <v>0</v>
      </c>
      <c r="E41" s="12">
        <v>0</v>
      </c>
      <c r="F41" s="12">
        <v>0</v>
      </c>
      <c r="G41" s="12">
        <v>0</v>
      </c>
      <c r="H41" s="13">
        <v>0</v>
      </c>
    </row>
    <row r="42" spans="1:8" s="29" customFormat="1" ht="10.2">
      <c r="A42" s="30">
        <v>5000</v>
      </c>
      <c r="B42" s="10" t="s">
        <v>48</v>
      </c>
      <c r="C42" s="11">
        <f>SUM(C43:C51)</f>
        <v>122760425.86</v>
      </c>
      <c r="D42" s="11">
        <f>E42-C42</f>
        <v>142300620.5</v>
      </c>
      <c r="E42" s="11">
        <f>SUM(E43:E51)</f>
        <v>265061046.36</v>
      </c>
      <c r="F42" s="11">
        <f>SUM(F43:F51)</f>
        <v>47085677.14000001</v>
      </c>
      <c r="G42" s="11">
        <f>SUM(G43:G51)</f>
        <v>45281311.580000006</v>
      </c>
      <c r="H42" s="14">
        <f>E42-F42</f>
        <v>217975369.22</v>
      </c>
    </row>
    <row r="43" spans="1:8" s="29" customFormat="1" ht="10.2">
      <c r="A43" s="30">
        <v>5100</v>
      </c>
      <c r="B43" s="31" t="s">
        <v>49</v>
      </c>
      <c r="C43" s="12">
        <v>15439248.94</v>
      </c>
      <c r="D43" s="12">
        <v>36289042.64999999</v>
      </c>
      <c r="E43" s="12">
        <v>51728291.58999998</v>
      </c>
      <c r="F43" s="12">
        <v>11212999.110000001</v>
      </c>
      <c r="G43" s="12">
        <v>10736572.59</v>
      </c>
      <c r="H43" s="13">
        <v>40515292.48</v>
      </c>
    </row>
    <row r="44" spans="1:8" s="29" customFormat="1" ht="10.2">
      <c r="A44" s="30">
        <v>5200</v>
      </c>
      <c r="B44" s="31" t="s">
        <v>50</v>
      </c>
      <c r="C44" s="12">
        <v>722458</v>
      </c>
      <c r="D44" s="12">
        <v>796274.3300000001</v>
      </c>
      <c r="E44" s="12">
        <v>1518732.33</v>
      </c>
      <c r="F44" s="12">
        <v>194947.28</v>
      </c>
      <c r="G44" s="12">
        <v>194947.28</v>
      </c>
      <c r="H44" s="13">
        <v>1323785.05</v>
      </c>
    </row>
    <row r="45" spans="1:8" s="29" customFormat="1" ht="10.2">
      <c r="A45" s="30">
        <v>5300</v>
      </c>
      <c r="B45" s="31" t="s">
        <v>51</v>
      </c>
      <c r="C45" s="12">
        <v>36650</v>
      </c>
      <c r="D45" s="12">
        <v>503498.24</v>
      </c>
      <c r="E45" s="12">
        <v>540148.24</v>
      </c>
      <c r="F45" s="12">
        <v>192078.6</v>
      </c>
      <c r="G45" s="12">
        <v>192078.6</v>
      </c>
      <c r="H45" s="13">
        <v>348069.64</v>
      </c>
    </row>
    <row r="46" spans="1:8" s="29" customFormat="1" ht="10.2">
      <c r="A46" s="30">
        <v>5400</v>
      </c>
      <c r="B46" s="31" t="s">
        <v>52</v>
      </c>
      <c r="C46" s="12">
        <v>65293499.92</v>
      </c>
      <c r="D46" s="12">
        <v>57236007.43</v>
      </c>
      <c r="E46" s="12">
        <v>122529507.35000001</v>
      </c>
      <c r="F46" s="12">
        <v>23779749.96</v>
      </c>
      <c r="G46" s="12">
        <v>22574749.96</v>
      </c>
      <c r="H46" s="13">
        <v>98749757.39</v>
      </c>
    </row>
    <row r="47" spans="1:8" s="29" customFormat="1" ht="10.2">
      <c r="A47" s="30">
        <v>5500</v>
      </c>
      <c r="B47" s="31" t="s">
        <v>53</v>
      </c>
      <c r="C47" s="12">
        <v>1486650</v>
      </c>
      <c r="D47" s="12">
        <v>13608664.54</v>
      </c>
      <c r="E47" s="12">
        <v>15095314.54</v>
      </c>
      <c r="F47" s="12">
        <v>322580.45</v>
      </c>
      <c r="G47" s="12">
        <v>322580.45</v>
      </c>
      <c r="H47" s="13">
        <v>14772734.09</v>
      </c>
    </row>
    <row r="48" spans="1:8" s="29" customFormat="1" ht="10.2">
      <c r="A48" s="30">
        <v>5600</v>
      </c>
      <c r="B48" s="31" t="s">
        <v>54</v>
      </c>
      <c r="C48" s="12">
        <v>32420769</v>
      </c>
      <c r="D48" s="12">
        <v>17697379.689999994</v>
      </c>
      <c r="E48" s="12">
        <v>50118148.69000001</v>
      </c>
      <c r="F48" s="12">
        <v>7810635.650000001</v>
      </c>
      <c r="G48" s="12">
        <v>7687696.61</v>
      </c>
      <c r="H48" s="13">
        <v>42307513.04000001</v>
      </c>
    </row>
    <row r="49" spans="1:8" s="29" customFormat="1" ht="10.2">
      <c r="A49" s="30">
        <v>5700</v>
      </c>
      <c r="B49" s="31" t="s">
        <v>55</v>
      </c>
      <c r="C49" s="12">
        <v>1500000</v>
      </c>
      <c r="D49" s="12">
        <v>-500000</v>
      </c>
      <c r="E49" s="12">
        <v>1000000</v>
      </c>
      <c r="F49" s="12">
        <v>0</v>
      </c>
      <c r="G49" s="12">
        <v>0</v>
      </c>
      <c r="H49" s="13">
        <v>1000000</v>
      </c>
    </row>
    <row r="50" spans="1:8" s="29" customFormat="1" ht="10.2">
      <c r="A50" s="30">
        <v>5800</v>
      </c>
      <c r="B50" s="31" t="s">
        <v>56</v>
      </c>
      <c r="C50" s="12">
        <v>0</v>
      </c>
      <c r="D50" s="12">
        <f>E50-C50</f>
        <v>0</v>
      </c>
      <c r="E50" s="12">
        <v>0</v>
      </c>
      <c r="F50" s="12">
        <v>0</v>
      </c>
      <c r="G50" s="12">
        <v>0</v>
      </c>
      <c r="H50" s="13">
        <v>0</v>
      </c>
    </row>
    <row r="51" spans="1:8" s="29" customFormat="1" ht="10.2">
      <c r="A51" s="30">
        <v>5900</v>
      </c>
      <c r="B51" s="31" t="s">
        <v>57</v>
      </c>
      <c r="C51" s="12">
        <v>5861150</v>
      </c>
      <c r="D51" s="12">
        <v>16669753.62</v>
      </c>
      <c r="E51" s="12">
        <v>22530903.619999997</v>
      </c>
      <c r="F51" s="12">
        <v>3572686.0900000003</v>
      </c>
      <c r="G51" s="12">
        <v>3572686.0900000003</v>
      </c>
      <c r="H51" s="13">
        <v>18958217.529999994</v>
      </c>
    </row>
    <row r="52" spans="1:8" s="29" customFormat="1" ht="10.2">
      <c r="A52" s="30">
        <v>6000</v>
      </c>
      <c r="B52" s="10" t="s">
        <v>58</v>
      </c>
      <c r="C52" s="11">
        <f>SUM(C53:C55)</f>
        <v>818525961.4</v>
      </c>
      <c r="D52" s="11">
        <f>E52-C52</f>
        <v>1069378117.84</v>
      </c>
      <c r="E52" s="11">
        <f>SUM(E53:E55)</f>
        <v>1887904079.24</v>
      </c>
      <c r="F52" s="11">
        <f>SUM(F53:F55)</f>
        <v>344079900.3300001</v>
      </c>
      <c r="G52" s="11">
        <f>SUM(G53:G55)</f>
        <v>333801506.6000001</v>
      </c>
      <c r="H52" s="14">
        <f>E52-F52</f>
        <v>1543824178.9099998</v>
      </c>
    </row>
    <row r="53" spans="1:8" s="29" customFormat="1" ht="10.2">
      <c r="A53" s="30">
        <v>6100</v>
      </c>
      <c r="B53" s="31" t="s">
        <v>59</v>
      </c>
      <c r="C53" s="12">
        <v>700528314.93</v>
      </c>
      <c r="D53" s="12">
        <v>771065434.5399997</v>
      </c>
      <c r="E53" s="12">
        <v>1471593749.4699998</v>
      </c>
      <c r="F53" s="12">
        <v>258321173.27000007</v>
      </c>
      <c r="G53" s="12">
        <v>248441172.88000005</v>
      </c>
      <c r="H53" s="13">
        <v>1213272576.1999998</v>
      </c>
    </row>
    <row r="54" spans="1:8" s="29" customFormat="1" ht="10.2">
      <c r="A54" s="30">
        <v>6200</v>
      </c>
      <c r="B54" s="31" t="s">
        <v>60</v>
      </c>
      <c r="C54" s="12">
        <v>117997646.47</v>
      </c>
      <c r="D54" s="12">
        <v>284287683.3</v>
      </c>
      <c r="E54" s="12">
        <v>402285329.77000016</v>
      </c>
      <c r="F54" s="12">
        <v>85758727.06000002</v>
      </c>
      <c r="G54" s="12">
        <v>85360333.72000001</v>
      </c>
      <c r="H54" s="13">
        <v>316526602.71000004</v>
      </c>
    </row>
    <row r="55" spans="1:8" s="29" customFormat="1" ht="10.2">
      <c r="A55" s="30">
        <v>6300</v>
      </c>
      <c r="B55" s="31" t="s">
        <v>61</v>
      </c>
      <c r="C55" s="12">
        <v>0</v>
      </c>
      <c r="D55" s="12">
        <v>14025000</v>
      </c>
      <c r="E55" s="12">
        <v>14025000</v>
      </c>
      <c r="F55" s="12">
        <v>0</v>
      </c>
      <c r="G55" s="12">
        <v>0</v>
      </c>
      <c r="H55" s="13">
        <v>14025000</v>
      </c>
    </row>
    <row r="56" spans="1:8" s="29" customFormat="1" ht="10.2">
      <c r="A56" s="30">
        <v>7000</v>
      </c>
      <c r="B56" s="10" t="s">
        <v>62</v>
      </c>
      <c r="C56" s="11">
        <f>SUM(C57:C63)</f>
        <v>0</v>
      </c>
      <c r="D56" s="11">
        <f>E56-C56</f>
        <v>85000</v>
      </c>
      <c r="E56" s="11">
        <f>SUM(E57:E63)</f>
        <v>85000</v>
      </c>
      <c r="F56" s="11">
        <f>SUM(F57:F63)</f>
        <v>0</v>
      </c>
      <c r="G56" s="11">
        <f>SUM(G57:G63)</f>
        <v>0</v>
      </c>
      <c r="H56" s="14">
        <f>E56-F56</f>
        <v>85000</v>
      </c>
    </row>
    <row r="57" spans="1:8" s="29" customFormat="1" ht="10.2">
      <c r="A57" s="30">
        <v>7100</v>
      </c>
      <c r="B57" s="31" t="s">
        <v>63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3">
        <v>0</v>
      </c>
    </row>
    <row r="58" spans="1:8" s="29" customFormat="1" ht="10.2">
      <c r="A58" s="30">
        <v>7200</v>
      </c>
      <c r="B58" s="31" t="s">
        <v>64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3">
        <v>0</v>
      </c>
    </row>
    <row r="59" spans="1:8" s="29" customFormat="1" ht="10.2">
      <c r="A59" s="30">
        <v>7300</v>
      </c>
      <c r="B59" s="31" t="s">
        <v>65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</row>
    <row r="60" spans="1:8" s="29" customFormat="1" ht="10.2">
      <c r="A60" s="30">
        <v>7400</v>
      </c>
      <c r="B60" s="31" t="s">
        <v>66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v>0</v>
      </c>
    </row>
    <row r="61" spans="1:8" s="29" customFormat="1" ht="10.2">
      <c r="A61" s="30">
        <v>7500</v>
      </c>
      <c r="B61" s="31" t="s">
        <v>67</v>
      </c>
      <c r="C61" s="12">
        <v>0</v>
      </c>
      <c r="D61" s="12">
        <v>85000</v>
      </c>
      <c r="E61" s="12">
        <v>85000</v>
      </c>
      <c r="F61" s="12">
        <v>0</v>
      </c>
      <c r="G61" s="12">
        <v>0</v>
      </c>
      <c r="H61" s="13">
        <v>85000</v>
      </c>
    </row>
    <row r="62" spans="1:8" s="29" customFormat="1" ht="10.2">
      <c r="A62" s="30">
        <v>7600</v>
      </c>
      <c r="B62" s="31" t="s">
        <v>68</v>
      </c>
      <c r="C62" s="12">
        <v>0</v>
      </c>
      <c r="D62" s="12">
        <f>E62-C62</f>
        <v>0</v>
      </c>
      <c r="E62" s="12">
        <v>0</v>
      </c>
      <c r="F62" s="12">
        <v>0</v>
      </c>
      <c r="G62" s="12">
        <v>0</v>
      </c>
      <c r="H62" s="13">
        <v>0</v>
      </c>
    </row>
    <row r="63" spans="1:8" s="29" customFormat="1" ht="10.2">
      <c r="A63" s="30">
        <v>7900</v>
      </c>
      <c r="B63" s="31" t="s">
        <v>69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3">
        <v>0</v>
      </c>
    </row>
    <row r="64" spans="1:8" s="29" customFormat="1" ht="10.2">
      <c r="A64" s="30">
        <v>8000</v>
      </c>
      <c r="B64" s="10" t="s">
        <v>70</v>
      </c>
      <c r="C64" s="11">
        <f aca="true" t="shared" si="1" ref="C64:H64">SUM(C65:C67)</f>
        <v>0</v>
      </c>
      <c r="D64" s="11">
        <f t="shared" si="1"/>
        <v>0</v>
      </c>
      <c r="E64" s="11">
        <f t="shared" si="1"/>
        <v>0</v>
      </c>
      <c r="F64" s="11">
        <f t="shared" si="1"/>
        <v>0</v>
      </c>
      <c r="G64" s="11">
        <f t="shared" si="1"/>
        <v>0</v>
      </c>
      <c r="H64" s="14">
        <f t="shared" si="1"/>
        <v>0</v>
      </c>
    </row>
    <row r="65" spans="1:8" s="29" customFormat="1" ht="10.2">
      <c r="A65" s="30">
        <v>8100</v>
      </c>
      <c r="B65" s="31" t="s">
        <v>71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3">
        <v>0</v>
      </c>
    </row>
    <row r="66" spans="1:8" s="29" customFormat="1" ht="10.2">
      <c r="A66" s="30">
        <v>8300</v>
      </c>
      <c r="B66" s="31" t="s">
        <v>72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3">
        <v>0</v>
      </c>
    </row>
    <row r="67" spans="1:8" s="29" customFormat="1" ht="10.2">
      <c r="A67" s="30">
        <v>8500</v>
      </c>
      <c r="B67" s="31" t="s">
        <v>73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3">
        <v>0</v>
      </c>
    </row>
    <row r="68" spans="1:8" s="29" customFormat="1" ht="10.2">
      <c r="A68" s="30">
        <v>9000</v>
      </c>
      <c r="B68" s="10" t="s">
        <v>74</v>
      </c>
      <c r="C68" s="11">
        <f>SUM(C69:C75)</f>
        <v>170182093.25</v>
      </c>
      <c r="D68" s="11">
        <f aca="true" t="shared" si="2" ref="D68:D74">E68-C68</f>
        <v>0</v>
      </c>
      <c r="E68" s="11">
        <f>SUM(E69:E75)</f>
        <v>170182093.25</v>
      </c>
      <c r="F68" s="11">
        <f>SUM(F69:F75)</f>
        <v>81622854.72</v>
      </c>
      <c r="G68" s="11">
        <f>SUM(G69:G75)</f>
        <v>81622854.72</v>
      </c>
      <c r="H68" s="14">
        <f>E68-F68</f>
        <v>88559238.53</v>
      </c>
    </row>
    <row r="69" spans="1:8" s="29" customFormat="1" ht="10.2">
      <c r="A69" s="30">
        <v>9100</v>
      </c>
      <c r="B69" s="31" t="s">
        <v>75</v>
      </c>
      <c r="C69" s="12">
        <v>66246906.67</v>
      </c>
      <c r="D69" s="12">
        <v>0</v>
      </c>
      <c r="E69" s="12">
        <v>66246906.67</v>
      </c>
      <c r="F69" s="12">
        <v>32781889.2</v>
      </c>
      <c r="G69" s="12">
        <v>32781889.2</v>
      </c>
      <c r="H69" s="13">
        <v>33465017.470000003</v>
      </c>
    </row>
    <row r="70" spans="1:8" s="29" customFormat="1" ht="10.2">
      <c r="A70" s="30">
        <v>9200</v>
      </c>
      <c r="B70" s="31" t="s">
        <v>76</v>
      </c>
      <c r="C70" s="12">
        <v>103658398.42</v>
      </c>
      <c r="D70" s="12">
        <v>0</v>
      </c>
      <c r="E70" s="12">
        <v>103658398.42</v>
      </c>
      <c r="F70" s="12">
        <v>48840965.52</v>
      </c>
      <c r="G70" s="12">
        <v>48840965.52</v>
      </c>
      <c r="H70" s="13">
        <v>54817432.9</v>
      </c>
    </row>
    <row r="71" spans="1:8" s="29" customFormat="1" ht="10.2">
      <c r="A71" s="30">
        <v>9300</v>
      </c>
      <c r="B71" s="31" t="s">
        <v>77</v>
      </c>
      <c r="C71" s="12">
        <v>0</v>
      </c>
      <c r="D71" s="12">
        <f t="shared" si="2"/>
        <v>0</v>
      </c>
      <c r="E71" s="12">
        <v>0</v>
      </c>
      <c r="F71" s="12">
        <v>0</v>
      </c>
      <c r="G71" s="12">
        <v>0</v>
      </c>
      <c r="H71" s="13">
        <v>0</v>
      </c>
    </row>
    <row r="72" spans="1:8" s="29" customFormat="1" ht="10.2">
      <c r="A72" s="30">
        <v>9400</v>
      </c>
      <c r="B72" s="31" t="s">
        <v>78</v>
      </c>
      <c r="C72" s="12">
        <v>276788.16</v>
      </c>
      <c r="D72" s="12">
        <v>0</v>
      </c>
      <c r="E72" s="12">
        <v>276788.16</v>
      </c>
      <c r="F72" s="12">
        <v>0</v>
      </c>
      <c r="G72" s="12">
        <v>0</v>
      </c>
      <c r="H72" s="13">
        <v>276788.16</v>
      </c>
    </row>
    <row r="73" spans="1:8" s="29" customFormat="1" ht="10.2">
      <c r="A73" s="30">
        <v>9500</v>
      </c>
      <c r="B73" s="31" t="s">
        <v>79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3">
        <v>0</v>
      </c>
    </row>
    <row r="74" spans="1:8" s="29" customFormat="1" ht="10.2">
      <c r="A74" s="30">
        <v>9600</v>
      </c>
      <c r="B74" s="31" t="s">
        <v>80</v>
      </c>
      <c r="C74" s="12">
        <v>0</v>
      </c>
      <c r="D74" s="12">
        <f t="shared" si="2"/>
        <v>0</v>
      </c>
      <c r="E74" s="12">
        <v>0</v>
      </c>
      <c r="F74" s="12">
        <v>0</v>
      </c>
      <c r="G74" s="12">
        <v>0</v>
      </c>
      <c r="H74" s="13">
        <v>0</v>
      </c>
    </row>
    <row r="75" spans="1:8" s="29" customFormat="1" ht="10.2">
      <c r="A75" s="32">
        <v>9900</v>
      </c>
      <c r="B75" s="33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</row>
    <row r="76" spans="1:8" s="29" customFormat="1" ht="10.2">
      <c r="A76" s="34"/>
      <c r="B76" s="34"/>
      <c r="C76" s="34"/>
      <c r="D76" s="34"/>
      <c r="E76" s="34"/>
      <c r="F76" s="34"/>
      <c r="G76" s="34"/>
      <c r="H76" s="34"/>
    </row>
    <row r="77" spans="1:8" s="29" customFormat="1" ht="10.2">
      <c r="A77" s="18" t="s">
        <v>82</v>
      </c>
      <c r="B77" s="19"/>
      <c r="C77" s="19"/>
      <c r="D77" s="20"/>
      <c r="E77" s="34"/>
      <c r="F77" s="34"/>
      <c r="G77" s="34"/>
      <c r="H77" s="34"/>
    </row>
    <row r="78" spans="1:8" s="29" customFormat="1" ht="10.2">
      <c r="A78" s="21"/>
      <c r="B78" s="19"/>
      <c r="C78" s="19"/>
      <c r="D78" s="20"/>
      <c r="E78" s="34"/>
      <c r="F78" s="34"/>
      <c r="G78" s="34"/>
      <c r="H78" s="34"/>
    </row>
    <row r="79" spans="1:8" s="29" customFormat="1" ht="10.2">
      <c r="A79" s="22"/>
      <c r="B79" s="23"/>
      <c r="C79" s="22"/>
      <c r="D79" s="22"/>
      <c r="E79" s="34"/>
      <c r="F79" s="34"/>
      <c r="G79" s="34"/>
      <c r="H79" s="34"/>
    </row>
    <row r="80" spans="1:8" s="29" customFormat="1" ht="10.2">
      <c r="A80" s="24"/>
      <c r="B80" s="22"/>
      <c r="C80" s="22"/>
      <c r="D80" s="22"/>
      <c r="E80" s="34"/>
      <c r="F80" s="34"/>
      <c r="G80" s="34"/>
      <c r="H80" s="34"/>
    </row>
    <row r="81" spans="1:8" s="29" customFormat="1" ht="10.2">
      <c r="A81" s="24"/>
      <c r="B81" s="22"/>
      <c r="C81" s="24"/>
      <c r="D81" s="25"/>
      <c r="E81" s="34"/>
      <c r="F81" s="34"/>
      <c r="G81" s="34"/>
      <c r="H81" s="34"/>
    </row>
    <row r="82" spans="1:8" s="29" customFormat="1" ht="40.8">
      <c r="A82" s="24"/>
      <c r="B82" s="26" t="s">
        <v>83</v>
      </c>
      <c r="C82" s="27"/>
      <c r="D82" s="26" t="s">
        <v>84</v>
      </c>
      <c r="E82" s="34"/>
      <c r="F82" s="34"/>
      <c r="G82" s="34"/>
      <c r="H82" s="34"/>
    </row>
    <row r="83" spans="1:8" s="29" customFormat="1" ht="10.2">
      <c r="A83" s="34"/>
      <c r="B83" s="34"/>
      <c r="C83" s="34"/>
      <c r="D83" s="34"/>
      <c r="E83" s="34"/>
      <c r="F83" s="34"/>
      <c r="G83" s="34"/>
      <c r="H83" s="34"/>
    </row>
  </sheetData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2"/>
  <ignoredErrors>
    <ignoredError sqref="C3:H3 C69:H75 C68 E68:H68 C4:C67 E4:H67" unlockedFormula="1"/>
    <ignoredError sqref="D4:D68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2017-07-28T20:17:13Z</dcterms:created>
  <dcterms:modified xsi:type="dcterms:W3CDTF">2017-07-28T20:21:01Z</dcterms:modified>
  <cp:category/>
  <cp:version/>
  <cp:contentType/>
  <cp:contentStatus/>
</cp:coreProperties>
</file>